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24\"/>
    </mc:Choice>
  </mc:AlternateContent>
  <xr:revisionPtr revIDLastSave="0" documentId="13_ncr:1_{669B657E-1BE3-4FC8-B2DE-C735C41CA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341" i="1" l="1"/>
  <c r="H467" i="1"/>
  <c r="F551" i="1"/>
  <c r="J551" i="1"/>
  <c r="I509" i="1"/>
  <c r="G425" i="1"/>
  <c r="F383" i="1"/>
  <c r="J383" i="1"/>
  <c r="H299" i="1"/>
  <c r="F215" i="1"/>
  <c r="J215" i="1"/>
  <c r="I173" i="1"/>
  <c r="G89" i="1"/>
  <c r="F47" i="1"/>
  <c r="J47" i="1"/>
  <c r="H131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J593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594" i="1" l="1"/>
  <c r="I594" i="1"/>
  <c r="G594" i="1"/>
  <c r="J594" i="1"/>
  <c r="H594" i="1"/>
  <c r="L249" i="1"/>
  <c r="L46" i="1"/>
  <c r="L39" i="1"/>
  <c r="L185" i="1"/>
  <c r="L215" i="1"/>
  <c r="L291" i="1"/>
  <c r="L130" i="1"/>
  <c r="L237" i="1"/>
  <c r="L242" i="1"/>
  <c r="L88" i="1"/>
  <c r="L214" i="1"/>
  <c r="L256" i="1"/>
  <c r="L382" i="1"/>
  <c r="L165" i="1"/>
  <c r="L573" i="1"/>
  <c r="L578" i="1"/>
  <c r="L227" i="1"/>
  <c r="L257" i="1"/>
  <c r="L531" i="1"/>
  <c r="L536" i="1"/>
  <c r="L424" i="1"/>
  <c r="L333" i="1"/>
  <c r="L200" i="1"/>
  <c r="L195" i="1"/>
  <c r="L298" i="1"/>
  <c r="L341" i="1"/>
  <c r="L311" i="1"/>
  <c r="L592" i="1"/>
  <c r="L101" i="1"/>
  <c r="L131" i="1"/>
  <c r="L172" i="1"/>
  <c r="L466" i="1"/>
  <c r="L501" i="1"/>
  <c r="L459" i="1"/>
  <c r="L550" i="1"/>
  <c r="L543" i="1"/>
  <c r="L207" i="1"/>
  <c r="L410" i="1"/>
  <c r="L405" i="1"/>
  <c r="L395" i="1"/>
  <c r="L425" i="1"/>
  <c r="L299" i="1"/>
  <c r="L269" i="1"/>
  <c r="L279" i="1"/>
  <c r="L284" i="1"/>
  <c r="L508" i="1"/>
  <c r="L353" i="1"/>
  <c r="L383" i="1"/>
  <c r="L340" i="1"/>
  <c r="L81" i="1"/>
  <c r="L467" i="1"/>
  <c r="L437" i="1"/>
  <c r="L111" i="1"/>
  <c r="L116" i="1"/>
  <c r="L509" i="1"/>
  <c r="L479" i="1"/>
  <c r="L173" i="1"/>
  <c r="L143" i="1"/>
  <c r="L89" i="1"/>
  <c r="L59" i="1"/>
  <c r="L489" i="1"/>
  <c r="L494" i="1"/>
  <c r="L521" i="1"/>
  <c r="L551" i="1"/>
  <c r="L326" i="1"/>
  <c r="L321" i="1"/>
  <c r="L593" i="1"/>
  <c r="L563" i="1"/>
  <c r="L153" i="1"/>
  <c r="L158" i="1"/>
  <c r="L17" i="1"/>
  <c r="L47" i="1"/>
  <c r="L594" i="1"/>
  <c r="L27" i="1"/>
  <c r="L32" i="1"/>
  <c r="L363" i="1"/>
  <c r="L368" i="1"/>
  <c r="L452" i="1"/>
  <c r="L447" i="1"/>
  <c r="L417" i="1"/>
  <c r="L585" i="1"/>
  <c r="L74" i="1"/>
  <c r="L69" i="1"/>
  <c r="L123" i="1"/>
  <c r="L375" i="1"/>
</calcChain>
</file>

<file path=xl/sharedStrings.xml><?xml version="1.0" encoding="utf-8"?>
<sst xmlns="http://schemas.openxmlformats.org/spreadsheetml/2006/main" count="718" uniqueCount="160">
  <si>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</si>
  <si>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</si>
  <si>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</si>
  <si>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</si>
  <si>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</si>
  <si>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</si>
  <si>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</si>
  <si>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</si>
  <si>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</si>
  <si>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</si>
  <si>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</si>
  <si>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</si>
  <si>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</si>
  <si>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</si>
  <si>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</si>
  <si>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</si>
  <si>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</si>
  <si>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</si>
  <si>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</si>
  <si>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</si>
  <si>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</si>
  <si>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</si>
  <si>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</si>
  <si>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</si>
  <si>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</si>
  <si>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</si>
  <si>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</si>
  <si>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</si>
  <si>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</si>
  <si>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</si>
  <si>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</si>
  <si>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</si>
  <si>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</si>
  <si>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</si>
  <si>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</si>
  <si>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</si>
  <si>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</si>
  <si>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</si>
  <si>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</si>
  <si>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</si>
  <si>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</si>
  <si>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</si>
  <si>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</si>
  <si>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</si>
  <si>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</si>
  <si>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макаронными изделиями </t>
  </si>
  <si>
    <t>200</t>
  </si>
  <si>
    <t xml:space="preserve">Каша гречневая вязкая </t>
  </si>
  <si>
    <t>180</t>
  </si>
  <si>
    <t>Компот из черноплодной рябины</t>
  </si>
  <si>
    <t>Хлеб пшеничный</t>
  </si>
  <si>
    <t>46</t>
  </si>
  <si>
    <t>181-13</t>
  </si>
  <si>
    <t>106-13</t>
  </si>
  <si>
    <t>ттк</t>
  </si>
  <si>
    <t xml:space="preserve">Салат из отварной свеклы с раст/маслом </t>
  </si>
  <si>
    <t>60</t>
  </si>
  <si>
    <t>Пюре картофельное</t>
  </si>
  <si>
    <t>34-13</t>
  </si>
  <si>
    <t>63</t>
  </si>
  <si>
    <t>92-08</t>
  </si>
  <si>
    <t>153</t>
  </si>
  <si>
    <t xml:space="preserve">Рагу из овощей </t>
  </si>
  <si>
    <t xml:space="preserve">Напиток из сока </t>
  </si>
  <si>
    <t>48-08</t>
  </si>
  <si>
    <t>81-08</t>
  </si>
  <si>
    <t>160Т</t>
  </si>
  <si>
    <t xml:space="preserve">Борщ с капустой, картофелем и сметаной </t>
  </si>
  <si>
    <t xml:space="preserve">Гороховое пюре </t>
  </si>
  <si>
    <t>Хлеб  ржаной</t>
  </si>
  <si>
    <t>39-08</t>
  </si>
  <si>
    <t>468</t>
  </si>
  <si>
    <t xml:space="preserve">Суп-лапша  </t>
  </si>
  <si>
    <t xml:space="preserve">Жаркое по-домашнему </t>
  </si>
  <si>
    <t xml:space="preserve">Компот из сухофруктов </t>
  </si>
  <si>
    <t>44</t>
  </si>
  <si>
    <t>151/1</t>
  </si>
  <si>
    <t>394</t>
  </si>
  <si>
    <t xml:space="preserve">Салат  "Удмуртский" </t>
  </si>
  <si>
    <t xml:space="preserve">Агырчи шид </t>
  </si>
  <si>
    <t xml:space="preserve">Минтай, запечённый в яйце </t>
  </si>
  <si>
    <t>2</t>
  </si>
  <si>
    <t>86-08</t>
  </si>
  <si>
    <t>97-08</t>
  </si>
  <si>
    <t xml:space="preserve">Щи из капусты с картофелем и сметаной </t>
  </si>
  <si>
    <t xml:space="preserve">Чай с лимоном </t>
  </si>
  <si>
    <t>41-08</t>
  </si>
  <si>
    <t>63-08</t>
  </si>
  <si>
    <t>629</t>
  </si>
  <si>
    <t xml:space="preserve">Пюре картофельное </t>
  </si>
  <si>
    <t>60-08</t>
  </si>
  <si>
    <t xml:space="preserve">Суп из овощей </t>
  </si>
  <si>
    <t xml:space="preserve">Котлета "Геркулес" </t>
  </si>
  <si>
    <t xml:space="preserve">Напиток апельсиновый  </t>
  </si>
  <si>
    <t>56-08</t>
  </si>
  <si>
    <t>80-08</t>
  </si>
  <si>
    <t>157</t>
  </si>
  <si>
    <t>Огурец свежий (нарезка)</t>
  </si>
  <si>
    <t>Картофель запеченный</t>
  </si>
  <si>
    <t>576 Т</t>
  </si>
  <si>
    <t>113</t>
  </si>
  <si>
    <t xml:space="preserve">Рассольник ленинградский со сметаной </t>
  </si>
  <si>
    <t xml:space="preserve">Биточки (котлеты) из мяса кур </t>
  </si>
  <si>
    <t>129</t>
  </si>
  <si>
    <t>461</t>
  </si>
  <si>
    <t>200/5</t>
  </si>
  <si>
    <t xml:space="preserve">Фрикадельки "Петушок" </t>
  </si>
  <si>
    <t>87/1</t>
  </si>
  <si>
    <t xml:space="preserve">Чай с сахаром </t>
  </si>
  <si>
    <t>628</t>
  </si>
  <si>
    <t xml:space="preserve">Суп гороховый </t>
  </si>
  <si>
    <t>47-08</t>
  </si>
  <si>
    <t>162-13</t>
  </si>
  <si>
    <t xml:space="preserve">Печень по-строгановски </t>
  </si>
  <si>
    <t>Компот из изюма</t>
  </si>
  <si>
    <t>64-08</t>
  </si>
  <si>
    <t>Борщ сибирский со сметаной</t>
  </si>
  <si>
    <t>39/8</t>
  </si>
  <si>
    <t>Огурец соленый (нарезка)</t>
  </si>
  <si>
    <t>40</t>
  </si>
  <si>
    <t xml:space="preserve">Котлеты, биточки, шницели </t>
  </si>
  <si>
    <t>80</t>
  </si>
  <si>
    <t>150</t>
  </si>
  <si>
    <t>41</t>
  </si>
  <si>
    <t xml:space="preserve">Пуштые шыд с курицей </t>
  </si>
  <si>
    <t xml:space="preserve">Котлеты рыбные "Любительские" (горбуша)  </t>
  </si>
  <si>
    <t>90</t>
  </si>
  <si>
    <t>160</t>
  </si>
  <si>
    <t>54</t>
  </si>
  <si>
    <t>90-08</t>
  </si>
  <si>
    <t xml:space="preserve">Капуста тушеная </t>
  </si>
  <si>
    <t>51</t>
  </si>
  <si>
    <t>228</t>
  </si>
  <si>
    <t xml:space="preserve">Котлеты домашние </t>
  </si>
  <si>
    <t>70</t>
  </si>
  <si>
    <t>Чай с лимоном</t>
  </si>
  <si>
    <t>50</t>
  </si>
  <si>
    <t>611</t>
  </si>
  <si>
    <t xml:space="preserve">Салат из квашеной капусты </t>
  </si>
  <si>
    <t>220</t>
  </si>
  <si>
    <t>43</t>
  </si>
  <si>
    <t>17-08</t>
  </si>
  <si>
    <t xml:space="preserve">Макаронные изделия отварные </t>
  </si>
  <si>
    <t>200/7</t>
  </si>
  <si>
    <t xml:space="preserve">Гуляш из курицы </t>
  </si>
  <si>
    <t xml:space="preserve">Рис припущенный </t>
  </si>
  <si>
    <t>190</t>
  </si>
  <si>
    <t>55</t>
  </si>
  <si>
    <t>211-13</t>
  </si>
  <si>
    <t xml:space="preserve">Горбуша, запеченная в сметанном соусе </t>
  </si>
  <si>
    <t>Винегрет овощной</t>
  </si>
  <si>
    <t xml:space="preserve">Уха  со взбитым яйцом (минтай)  </t>
  </si>
  <si>
    <t>50/50</t>
  </si>
  <si>
    <t>8-13</t>
  </si>
  <si>
    <t>154</t>
  </si>
  <si>
    <t>Салат из отварной свеклы с раст/маслом</t>
  </si>
  <si>
    <t>45</t>
  </si>
  <si>
    <t xml:space="preserve">Фрикадельки из мяса говядины </t>
  </si>
  <si>
    <t>25</t>
  </si>
  <si>
    <t xml:space="preserve">Суп крестьянский с рисовой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</si>
</sst>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:L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118</v>
      </c>
      <c r="F18" s="51" t="s">
        <v>119</v>
      </c>
      <c r="G18" s="51">
        <v>0.3</v>
      </c>
      <c r="H18" s="51">
        <v>0.04</v>
      </c>
      <c r="I18" s="51">
        <v>0.91</v>
      </c>
      <c r="J18" s="51">
        <v>5.3047599999999999</v>
      </c>
      <c r="K18" s="52" t="s">
        <v>99</v>
      </c>
      <c r="L18" s="51">
        <v>9.6300000000000008</v>
      </c>
    </row>
    <row r="19" spans="1:12" ht="14.4" x14ac:dyDescent="0.3">
      <c r="A19" s="25"/>
      <c r="B19" s="16"/>
      <c r="C19" s="11"/>
      <c r="D19" s="7" t="s">
        <v>28</v>
      </c>
      <c r="E19" s="50" t="s">
        <v>45</v>
      </c>
      <c r="F19" s="51" t="s">
        <v>46</v>
      </c>
      <c r="G19" s="51">
        <v>2.13</v>
      </c>
      <c r="H19" s="51">
        <v>2.08</v>
      </c>
      <c r="I19" s="51">
        <v>16.260000000000002</v>
      </c>
      <c r="J19" s="51">
        <v>90.971491999999998</v>
      </c>
      <c r="K19" s="52" t="s">
        <v>51</v>
      </c>
      <c r="L19" s="51">
        <v>6.43</v>
      </c>
    </row>
    <row r="20" spans="1:12" ht="14.4" x14ac:dyDescent="0.3">
      <c r="A20" s="25"/>
      <c r="B20" s="16"/>
      <c r="C20" s="11"/>
      <c r="D20" s="7" t="s">
        <v>29</v>
      </c>
      <c r="E20" s="50" t="s">
        <v>120</v>
      </c>
      <c r="F20" s="51" t="s">
        <v>121</v>
      </c>
      <c r="G20" s="51">
        <v>12.18</v>
      </c>
      <c r="H20" s="51">
        <v>14.479999999999999</v>
      </c>
      <c r="I20" s="51">
        <v>21.226666666666667</v>
      </c>
      <c r="J20" s="51">
        <v>257.66222222222223</v>
      </c>
      <c r="K20" s="52" t="s">
        <v>52</v>
      </c>
      <c r="L20" s="51">
        <v>57.63</v>
      </c>
    </row>
    <row r="21" spans="1:12" ht="14.4" x14ac:dyDescent="0.3">
      <c r="A21" s="25"/>
      <c r="B21" s="16"/>
      <c r="C21" s="11"/>
      <c r="D21" s="7" t="s">
        <v>30</v>
      </c>
      <c r="E21" s="50" t="s">
        <v>47</v>
      </c>
      <c r="F21" s="51" t="s">
        <v>122</v>
      </c>
      <c r="G21" s="51">
        <v>4.8</v>
      </c>
      <c r="H21" s="51">
        <v>4.8583333333333334</v>
      </c>
      <c r="I21" s="51">
        <v>21</v>
      </c>
      <c r="J21" s="51">
        <v>146.25</v>
      </c>
      <c r="K21" s="52" t="s">
        <v>53</v>
      </c>
      <c r="L21" s="51">
        <v>6.71</v>
      </c>
    </row>
    <row r="22" spans="1:12" ht="14.4" x14ac:dyDescent="0.3">
      <c r="A22" s="25"/>
      <c r="B22" s="16"/>
      <c r="C22" s="11"/>
      <c r="D22" s="7" t="s">
        <v>31</v>
      </c>
      <c r="E22" s="50" t="s">
        <v>49</v>
      </c>
      <c r="F22" s="51" t="s">
        <v>46</v>
      </c>
      <c r="G22" s="51">
        <v>0</v>
      </c>
      <c r="H22" s="51">
        <v>0</v>
      </c>
      <c r="I22" s="51">
        <v>9.7799999999999994</v>
      </c>
      <c r="J22" s="51">
        <v>37.165520000000001</v>
      </c>
      <c r="K22" s="52" t="s">
        <v>54</v>
      </c>
      <c r="L22" s="51">
        <v>6.59</v>
      </c>
    </row>
    <row r="23" spans="1:12" ht="14.4" x14ac:dyDescent="0.3">
      <c r="A23" s="25"/>
      <c r="B23" s="16"/>
      <c r="C23" s="11"/>
      <c r="D23" s="7" t="s">
        <v>32</v>
      </c>
      <c r="E23" s="50" t="s">
        <v>50</v>
      </c>
      <c r="F23" s="51" t="s">
        <v>123</v>
      </c>
      <c r="G23" s="51">
        <v>2.93</v>
      </c>
      <c r="H23" s="51">
        <v>0.28999999999999998</v>
      </c>
      <c r="I23" s="51">
        <v>19.329999999999998</v>
      </c>
      <c r="J23" s="51">
        <v>91.806420999999986</v>
      </c>
      <c r="K23" s="52" t="s">
        <v>54</v>
      </c>
      <c r="L23" s="51">
        <v>3.01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22.34</v>
      </c>
      <c r="H27" s="21">
        <f t="shared" si="3"/>
        <v>21.748333333333331</v>
      </c>
      <c r="I27" s="21">
        <f t="shared" si="3"/>
        <v>88.506666666666661</v>
      </c>
      <c r="J27" s="21">
        <f t="shared" si="3"/>
        <v>629.16041522222224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22.34</v>
      </c>
      <c r="H47" s="34">
        <f t="shared" si="7"/>
        <v>21.748333333333331</v>
      </c>
      <c r="I47" s="34">
        <f t="shared" si="7"/>
        <v>88.506666666666661</v>
      </c>
      <c r="J47" s="34">
        <f t="shared" si="7"/>
        <v>629.16041522222224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 t="s">
        <v>56</v>
      </c>
      <c r="G60" s="51">
        <v>0.83</v>
      </c>
      <c r="H60" s="51">
        <v>3.58</v>
      </c>
      <c r="I60" s="51">
        <v>5.45</v>
      </c>
      <c r="J60" s="51">
        <v>54.075603455999989</v>
      </c>
      <c r="K60" s="52" t="s">
        <v>58</v>
      </c>
      <c r="L60" s="51">
        <v>4.76</v>
      </c>
    </row>
    <row r="61" spans="1:12" ht="14.4" x14ac:dyDescent="0.3">
      <c r="A61" s="15"/>
      <c r="B61" s="16"/>
      <c r="C61" s="11"/>
      <c r="D61" s="7" t="s">
        <v>28</v>
      </c>
      <c r="E61" s="50" t="s">
        <v>124</v>
      </c>
      <c r="F61" s="51" t="s">
        <v>46</v>
      </c>
      <c r="G61" s="51">
        <v>2.58</v>
      </c>
      <c r="H61" s="51">
        <v>2.97</v>
      </c>
      <c r="I61" s="51">
        <v>19.079999999999998</v>
      </c>
      <c r="J61" s="51">
        <v>126.86</v>
      </c>
      <c r="K61" s="52" t="s">
        <v>59</v>
      </c>
      <c r="L61" s="51">
        <v>19.73</v>
      </c>
    </row>
    <row r="62" spans="1:12" ht="14.4" x14ac:dyDescent="0.3">
      <c r="A62" s="15"/>
      <c r="B62" s="16"/>
      <c r="C62" s="11"/>
      <c r="D62" s="7" t="s">
        <v>29</v>
      </c>
      <c r="E62" s="50" t="s">
        <v>125</v>
      </c>
      <c r="F62" s="51" t="s">
        <v>126</v>
      </c>
      <c r="G62" s="51">
        <v>14.57</v>
      </c>
      <c r="H62" s="51">
        <v>10.91</v>
      </c>
      <c r="I62" s="51">
        <v>16.61</v>
      </c>
      <c r="J62" s="51">
        <v>198.59</v>
      </c>
      <c r="K62" s="52" t="s">
        <v>129</v>
      </c>
      <c r="L62" s="51">
        <v>40.78</v>
      </c>
    </row>
    <row r="63" spans="1:12" ht="14.4" x14ac:dyDescent="0.3">
      <c r="A63" s="15"/>
      <c r="B63" s="16"/>
      <c r="C63" s="11"/>
      <c r="D63" s="7" t="s">
        <v>30</v>
      </c>
      <c r="E63" s="50" t="s">
        <v>57</v>
      </c>
      <c r="F63" s="51" t="s">
        <v>127</v>
      </c>
      <c r="G63" s="51">
        <v>3.29</v>
      </c>
      <c r="H63" s="51">
        <v>5.86</v>
      </c>
      <c r="I63" s="51">
        <v>22.96</v>
      </c>
      <c r="J63" s="51">
        <v>156.4565872</v>
      </c>
      <c r="K63" s="52" t="s">
        <v>60</v>
      </c>
      <c r="L63" s="51">
        <v>18.920000000000002</v>
      </c>
    </row>
    <row r="64" spans="1:12" ht="14.4" x14ac:dyDescent="0.3">
      <c r="A64" s="15"/>
      <c r="B64" s="16"/>
      <c r="C64" s="11"/>
      <c r="D64" s="7" t="s">
        <v>31</v>
      </c>
      <c r="E64" s="50" t="s">
        <v>108</v>
      </c>
      <c r="F64" s="51" t="s">
        <v>46</v>
      </c>
      <c r="G64" s="51">
        <v>0.18</v>
      </c>
      <c r="H64" s="51">
        <v>0.04</v>
      </c>
      <c r="I64" s="51">
        <v>9.2100000000000009</v>
      </c>
      <c r="J64" s="51">
        <v>35.881222799999996</v>
      </c>
      <c r="K64" s="52" t="s">
        <v>109</v>
      </c>
      <c r="L64" s="51">
        <v>1.85</v>
      </c>
    </row>
    <row r="65" spans="1:12" ht="14.4" x14ac:dyDescent="0.3">
      <c r="A65" s="15"/>
      <c r="B65" s="16"/>
      <c r="C65" s="11"/>
      <c r="D65" s="7" t="s">
        <v>32</v>
      </c>
      <c r="E65" s="50" t="s">
        <v>50</v>
      </c>
      <c r="F65" s="51" t="s">
        <v>128</v>
      </c>
      <c r="G65" s="51">
        <v>3.86</v>
      </c>
      <c r="H65" s="51">
        <v>0.38</v>
      </c>
      <c r="I65" s="51">
        <v>25.45</v>
      </c>
      <c r="J65" s="51">
        <v>120.91577399999998</v>
      </c>
      <c r="K65" s="52" t="s">
        <v>54</v>
      </c>
      <c r="L65" s="51">
        <v>3.96</v>
      </c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25.31</v>
      </c>
      <c r="H69" s="21">
        <f t="shared" ref="H69" si="19">SUM(H60:H68)</f>
        <v>23.74</v>
      </c>
      <c r="I69" s="21">
        <f t="shared" ref="I69" si="20">SUM(I60:I68)</f>
        <v>98.76</v>
      </c>
      <c r="J69" s="21">
        <f t="shared" ref="J69" si="21">SUM(J60:J68)</f>
        <v>692.77918745600005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25.31</v>
      </c>
      <c r="H89" s="34">
        <f t="shared" ref="H89" si="39">H55+H59+H69+H74+H81+H88</f>
        <v>23.74</v>
      </c>
      <c r="I89" s="34">
        <f t="shared" ref="I89" si="40">I55+I59+I69+I74+I81+I88</f>
        <v>98.76</v>
      </c>
      <c r="J89" s="34">
        <f t="shared" ref="J89" si="41">J55+J59+J69+J74+J81+J88</f>
        <v>692.77918745600005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101</v>
      </c>
      <c r="F103" s="51" t="s">
        <v>46</v>
      </c>
      <c r="G103" s="51">
        <v>2.2000000000000002</v>
      </c>
      <c r="H103" s="51">
        <v>5.0199999999999996</v>
      </c>
      <c r="I103" s="51">
        <v>15.4</v>
      </c>
      <c r="J103" s="51">
        <v>134.29</v>
      </c>
      <c r="K103" s="52" t="s">
        <v>103</v>
      </c>
      <c r="L103" s="51">
        <v>12.21</v>
      </c>
    </row>
    <row r="104" spans="1:12" ht="14.4" x14ac:dyDescent="0.3">
      <c r="A104" s="25"/>
      <c r="B104" s="16"/>
      <c r="C104" s="11"/>
      <c r="D104" s="7" t="s">
        <v>29</v>
      </c>
      <c r="E104" s="50" t="s">
        <v>106</v>
      </c>
      <c r="F104" s="51" t="s">
        <v>126</v>
      </c>
      <c r="G104" s="51">
        <v>14.63</v>
      </c>
      <c r="H104" s="51">
        <v>8.9</v>
      </c>
      <c r="I104" s="51">
        <v>27.23</v>
      </c>
      <c r="J104" s="51">
        <v>206.4</v>
      </c>
      <c r="K104" s="52" t="s">
        <v>65</v>
      </c>
      <c r="L104" s="51">
        <v>53.86</v>
      </c>
    </row>
    <row r="105" spans="1:12" ht="14.4" x14ac:dyDescent="0.3">
      <c r="A105" s="25"/>
      <c r="B105" s="16"/>
      <c r="C105" s="11"/>
      <c r="D105" s="7" t="s">
        <v>30</v>
      </c>
      <c r="E105" s="50" t="s">
        <v>130</v>
      </c>
      <c r="F105" s="51" t="s">
        <v>127</v>
      </c>
      <c r="G105" s="51">
        <v>3.68</v>
      </c>
      <c r="H105" s="51">
        <v>5.18</v>
      </c>
      <c r="I105" s="51">
        <v>19.48</v>
      </c>
      <c r="J105" s="51">
        <v>150.78</v>
      </c>
      <c r="K105" s="52" t="s">
        <v>132</v>
      </c>
      <c r="L105" s="51">
        <v>15.46</v>
      </c>
    </row>
    <row r="106" spans="1:12" ht="14.4" x14ac:dyDescent="0.3">
      <c r="A106" s="25"/>
      <c r="B106" s="16"/>
      <c r="C106" s="11"/>
      <c r="D106" s="7" t="s">
        <v>31</v>
      </c>
      <c r="E106" s="50" t="s">
        <v>63</v>
      </c>
      <c r="F106" s="51" t="s">
        <v>46</v>
      </c>
      <c r="G106" s="51">
        <v>0.24</v>
      </c>
      <c r="H106" s="51">
        <v>0.04</v>
      </c>
      <c r="I106" s="51">
        <v>13.77</v>
      </c>
      <c r="J106" s="51">
        <v>54.269039999999997</v>
      </c>
      <c r="K106" s="52" t="s">
        <v>66</v>
      </c>
      <c r="L106" s="51">
        <v>5.07</v>
      </c>
    </row>
    <row r="107" spans="1:12" ht="14.4" x14ac:dyDescent="0.3">
      <c r="A107" s="25"/>
      <c r="B107" s="16"/>
      <c r="C107" s="11"/>
      <c r="D107" s="7" t="s">
        <v>32</v>
      </c>
      <c r="E107" s="50" t="s">
        <v>69</v>
      </c>
      <c r="F107" s="51" t="s">
        <v>131</v>
      </c>
      <c r="G107" s="51">
        <v>3.16</v>
      </c>
      <c r="H107" s="51">
        <v>0.54</v>
      </c>
      <c r="I107" s="51">
        <v>19.350000000000001</v>
      </c>
      <c r="J107" s="51">
        <v>90.124037999999985</v>
      </c>
      <c r="K107" s="52" t="s">
        <v>54</v>
      </c>
      <c r="L107" s="51">
        <v>3.4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23.91</v>
      </c>
      <c r="H111" s="21">
        <f t="shared" ref="H111" si="53">SUM(H102:H110)</f>
        <v>19.68</v>
      </c>
      <c r="I111" s="21">
        <f t="shared" ref="I111" si="54">SUM(I102:I110)</f>
        <v>95.22999999999999</v>
      </c>
      <c r="J111" s="21">
        <f t="shared" ref="J111" si="55">SUM(J102:J110)</f>
        <v>635.86307800000009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23.91</v>
      </c>
      <c r="H131" s="34">
        <f t="shared" ref="H131" si="73">H97+H101+H111+H116+H123+H130</f>
        <v>19.68</v>
      </c>
      <c r="I131" s="34">
        <f t="shared" ref="I131" si="74">I97+I101+I111+I116+I123+I130</f>
        <v>95.22999999999999</v>
      </c>
      <c r="J131" s="34">
        <f t="shared" ref="J131" si="75">J97+J101+J111+J116+J123+J130</f>
        <v>635.86307800000009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67</v>
      </c>
      <c r="F145" s="51" t="s">
        <v>46</v>
      </c>
      <c r="G145" s="51">
        <v>1.57</v>
      </c>
      <c r="H145" s="51">
        <v>4.87</v>
      </c>
      <c r="I145" s="51">
        <v>10.95</v>
      </c>
      <c r="J145" s="51">
        <v>90.935734615384618</v>
      </c>
      <c r="K145" s="52" t="s">
        <v>70</v>
      </c>
      <c r="L145" s="51">
        <v>10.37</v>
      </c>
    </row>
    <row r="146" spans="1:12" ht="14.4" x14ac:dyDescent="0.3">
      <c r="A146" s="25"/>
      <c r="B146" s="16"/>
      <c r="C146" s="11"/>
      <c r="D146" s="7" t="s">
        <v>29</v>
      </c>
      <c r="E146" s="50" t="s">
        <v>133</v>
      </c>
      <c r="F146" s="51" t="s">
        <v>134</v>
      </c>
      <c r="G146" s="51">
        <v>7.6144444444444437</v>
      </c>
      <c r="H146" s="51">
        <v>5.9344444444444449</v>
      </c>
      <c r="I146" s="51">
        <v>7.53</v>
      </c>
      <c r="J146" s="51">
        <v>133.19895728395065</v>
      </c>
      <c r="K146" s="52" t="s">
        <v>137</v>
      </c>
      <c r="L146" s="51">
        <v>55.56</v>
      </c>
    </row>
    <row r="147" spans="1:12" ht="14.4" x14ac:dyDescent="0.3">
      <c r="A147" s="25"/>
      <c r="B147" s="16"/>
      <c r="C147" s="11"/>
      <c r="D147" s="7" t="s">
        <v>30</v>
      </c>
      <c r="E147" s="50" t="s">
        <v>68</v>
      </c>
      <c r="F147" s="51" t="s">
        <v>48</v>
      </c>
      <c r="G147" s="51">
        <v>10.260000000000002</v>
      </c>
      <c r="H147" s="51">
        <v>11.25</v>
      </c>
      <c r="I147" s="51">
        <v>57.47</v>
      </c>
      <c r="J147" s="51">
        <v>328.548</v>
      </c>
      <c r="K147" s="52" t="s">
        <v>71</v>
      </c>
      <c r="L147" s="51">
        <v>15.65</v>
      </c>
    </row>
    <row r="148" spans="1:12" ht="14.4" x14ac:dyDescent="0.3">
      <c r="A148" s="25"/>
      <c r="B148" s="16"/>
      <c r="C148" s="11"/>
      <c r="D148" s="7" t="s">
        <v>31</v>
      </c>
      <c r="E148" s="50" t="s">
        <v>135</v>
      </c>
      <c r="F148" s="51" t="s">
        <v>46</v>
      </c>
      <c r="G148" s="51">
        <v>0.24</v>
      </c>
      <c r="H148" s="51">
        <v>0.05</v>
      </c>
      <c r="I148" s="51">
        <v>14.07</v>
      </c>
      <c r="J148" s="51">
        <v>55.606942799999999</v>
      </c>
      <c r="K148" s="52" t="s">
        <v>88</v>
      </c>
      <c r="L148" s="51">
        <v>4.75</v>
      </c>
    </row>
    <row r="149" spans="1:12" ht="14.4" x14ac:dyDescent="0.3">
      <c r="A149" s="25"/>
      <c r="B149" s="16"/>
      <c r="C149" s="11"/>
      <c r="D149" s="7" t="s">
        <v>32</v>
      </c>
      <c r="E149" s="50" t="s">
        <v>50</v>
      </c>
      <c r="F149" s="51" t="s">
        <v>136</v>
      </c>
      <c r="G149" s="51">
        <v>3.57</v>
      </c>
      <c r="H149" s="51">
        <v>0.35</v>
      </c>
      <c r="I149" s="51">
        <v>23.57</v>
      </c>
      <c r="J149" s="51">
        <v>111.95904999999998</v>
      </c>
      <c r="K149" s="52" t="s">
        <v>54</v>
      </c>
      <c r="L149" s="51">
        <v>3.67</v>
      </c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23.254444444444442</v>
      </c>
      <c r="H153" s="21">
        <f t="shared" ref="H153" si="88">SUM(H144:H152)</f>
        <v>22.454444444444448</v>
      </c>
      <c r="I153" s="21">
        <f t="shared" ref="I153" si="89">SUM(I144:I152)</f>
        <v>113.59</v>
      </c>
      <c r="J153" s="21">
        <f t="shared" ref="J153" si="90">SUM(J144:J152)</f>
        <v>720.24868469933517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23.254444444444442</v>
      </c>
      <c r="H173" s="34">
        <f t="shared" ref="H173" si="108">H139+H143+H153+H158+H165+H172</f>
        <v>22.454444444444448</v>
      </c>
      <c r="I173" s="34">
        <f t="shared" ref="I173" si="109">I139+I143+I153+I158+I165+I172</f>
        <v>113.59</v>
      </c>
      <c r="J173" s="34">
        <f t="shared" ref="J173" si="110">J139+J143+J153+J158+J165+J172</f>
        <v>720.24868469933517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138</v>
      </c>
      <c r="F186" s="51" t="s">
        <v>56</v>
      </c>
      <c r="G186" s="51">
        <v>0.89</v>
      </c>
      <c r="H186" s="51">
        <v>2.69</v>
      </c>
      <c r="I186" s="51">
        <v>5.52</v>
      </c>
      <c r="J186" s="51">
        <v>48.519570000000002</v>
      </c>
      <c r="K186" s="52" t="s">
        <v>141</v>
      </c>
      <c r="L186" s="51">
        <v>5.5</v>
      </c>
    </row>
    <row r="187" spans="1:12" ht="14.4" x14ac:dyDescent="0.3">
      <c r="A187" s="25"/>
      <c r="B187" s="16"/>
      <c r="C187" s="11"/>
      <c r="D187" s="7" t="s">
        <v>28</v>
      </c>
      <c r="E187" s="50" t="s">
        <v>72</v>
      </c>
      <c r="F187" s="51" t="s">
        <v>46</v>
      </c>
      <c r="G187" s="51">
        <v>1.88</v>
      </c>
      <c r="H187" s="51">
        <v>3.72</v>
      </c>
      <c r="I187" s="51">
        <v>12.35</v>
      </c>
      <c r="J187" s="51">
        <v>89.301024000000012</v>
      </c>
      <c r="K187" s="52" t="s">
        <v>76</v>
      </c>
      <c r="L187" s="51">
        <v>3.26</v>
      </c>
    </row>
    <row r="188" spans="1:12" ht="14.4" x14ac:dyDescent="0.3">
      <c r="A188" s="25"/>
      <c r="B188" s="16"/>
      <c r="C188" s="11"/>
      <c r="D188" s="7" t="s">
        <v>29</v>
      </c>
      <c r="E188" s="50" t="s">
        <v>73</v>
      </c>
      <c r="F188" s="51" t="s">
        <v>139</v>
      </c>
      <c r="G188" s="51">
        <v>15.125</v>
      </c>
      <c r="H188" s="51">
        <v>16.124166666666667</v>
      </c>
      <c r="I188" s="51">
        <v>43.413333333333334</v>
      </c>
      <c r="J188" s="51">
        <v>376.04416666666668</v>
      </c>
      <c r="K188" s="52" t="s">
        <v>77</v>
      </c>
      <c r="L188" s="51">
        <v>73.23</v>
      </c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74</v>
      </c>
      <c r="F190" s="51" t="s">
        <v>46</v>
      </c>
      <c r="G190" s="51">
        <v>0.21</v>
      </c>
      <c r="H190" s="51">
        <v>0.01</v>
      </c>
      <c r="I190" s="51">
        <v>13.42</v>
      </c>
      <c r="J190" s="51">
        <v>51.25</v>
      </c>
      <c r="K190" s="52" t="s">
        <v>61</v>
      </c>
      <c r="L190" s="51">
        <v>5.15</v>
      </c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69</v>
      </c>
      <c r="F192" s="51" t="s">
        <v>140</v>
      </c>
      <c r="G192" s="51">
        <v>2.67</v>
      </c>
      <c r="H192" s="51">
        <v>0.45</v>
      </c>
      <c r="I192" s="51">
        <v>16.32</v>
      </c>
      <c r="J192" s="51">
        <v>75.986934000000005</v>
      </c>
      <c r="K192" s="52" t="s">
        <v>54</v>
      </c>
      <c r="L192" s="51">
        <v>2.86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20.774999999999999</v>
      </c>
      <c r="H195" s="21">
        <f t="shared" ref="H195" si="122">SUM(H186:H194)</f>
        <v>22.994166666666668</v>
      </c>
      <c r="I195" s="21">
        <f t="shared" ref="I195" si="123">SUM(I186:I194)</f>
        <v>91.023333333333341</v>
      </c>
      <c r="J195" s="21">
        <f t="shared" ref="J195" si="124">SUM(J186:J194)</f>
        <v>641.10169466666673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20.774999999999999</v>
      </c>
      <c r="H215" s="34">
        <f t="shared" ref="H215" si="142">H181+H185+H195+H200+H207+H214</f>
        <v>22.994166666666668</v>
      </c>
      <c r="I215" s="34">
        <f t="shared" ref="I215" si="143">I181+I185+I195+I200+I207+I214</f>
        <v>91.023333333333341</v>
      </c>
      <c r="J215" s="34">
        <f t="shared" ref="J215" si="144">J181+J185+J195+J200+J207+J214</f>
        <v>641.10169466666673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78</v>
      </c>
      <c r="F228" s="51" t="s">
        <v>56</v>
      </c>
      <c r="G228" s="51">
        <v>2.04</v>
      </c>
      <c r="H228" s="51">
        <v>6.59</v>
      </c>
      <c r="I228" s="51">
        <v>4.4400000000000004</v>
      </c>
      <c r="J228" s="51">
        <v>84.573851999999988</v>
      </c>
      <c r="K228" s="52" t="s">
        <v>81</v>
      </c>
      <c r="L228" s="51">
        <v>16.079999999999998</v>
      </c>
    </row>
    <row r="229" spans="1:12" ht="14.4" x14ac:dyDescent="0.3">
      <c r="A229" s="25"/>
      <c r="B229" s="16"/>
      <c r="C229" s="11"/>
      <c r="D229" s="7" t="s">
        <v>28</v>
      </c>
      <c r="E229" s="50" t="s">
        <v>79</v>
      </c>
      <c r="F229" s="51" t="s">
        <v>46</v>
      </c>
      <c r="G229" s="51">
        <v>1.76</v>
      </c>
      <c r="H229" s="51">
        <v>3.25</v>
      </c>
      <c r="I229" s="51">
        <v>11.3</v>
      </c>
      <c r="J229" s="51">
        <v>79.608843807692352</v>
      </c>
      <c r="K229" s="52" t="s">
        <v>75</v>
      </c>
      <c r="L229" s="51">
        <v>10.050000000000001</v>
      </c>
    </row>
    <row r="230" spans="1:12" ht="14.4" x14ac:dyDescent="0.3">
      <c r="A230" s="25"/>
      <c r="B230" s="16"/>
      <c r="C230" s="11"/>
      <c r="D230" s="7" t="s">
        <v>29</v>
      </c>
      <c r="E230" s="50" t="s">
        <v>80</v>
      </c>
      <c r="F230" s="51" t="s">
        <v>126</v>
      </c>
      <c r="G230" s="51">
        <v>12.4</v>
      </c>
      <c r="H230" s="51">
        <v>10.98</v>
      </c>
      <c r="I230" s="51">
        <v>16.05</v>
      </c>
      <c r="J230" s="51">
        <v>175.81928713746132</v>
      </c>
      <c r="K230" s="52" t="s">
        <v>82</v>
      </c>
      <c r="L230" s="51">
        <v>43.73</v>
      </c>
    </row>
    <row r="231" spans="1:12" ht="14.4" x14ac:dyDescent="0.3">
      <c r="A231" s="25"/>
      <c r="B231" s="16"/>
      <c r="C231" s="11"/>
      <c r="D231" s="7" t="s">
        <v>30</v>
      </c>
      <c r="E231" s="50" t="s">
        <v>142</v>
      </c>
      <c r="F231" s="51" t="s">
        <v>122</v>
      </c>
      <c r="G231" s="51">
        <v>5.16</v>
      </c>
      <c r="H231" s="51">
        <v>6</v>
      </c>
      <c r="I231" s="51">
        <v>31.46</v>
      </c>
      <c r="J231" s="51">
        <v>200.05611074999996</v>
      </c>
      <c r="K231" s="52" t="s">
        <v>83</v>
      </c>
      <c r="L231" s="51">
        <v>11.4</v>
      </c>
    </row>
    <row r="232" spans="1:12" ht="14.4" x14ac:dyDescent="0.3">
      <c r="A232" s="25"/>
      <c r="B232" s="16"/>
      <c r="C232" s="11"/>
      <c r="D232" s="7" t="s">
        <v>31</v>
      </c>
      <c r="E232" s="50" t="s">
        <v>63</v>
      </c>
      <c r="F232" s="51" t="s">
        <v>46</v>
      </c>
      <c r="G232" s="51">
        <v>0.24</v>
      </c>
      <c r="H232" s="51">
        <v>0.04</v>
      </c>
      <c r="I232" s="51">
        <v>13.77</v>
      </c>
      <c r="J232" s="51">
        <v>54.269039999999997</v>
      </c>
      <c r="K232" s="52" t="s">
        <v>66</v>
      </c>
      <c r="L232" s="51">
        <v>5.07</v>
      </c>
    </row>
    <row r="233" spans="1:12" ht="14.4" x14ac:dyDescent="0.3">
      <c r="A233" s="25"/>
      <c r="B233" s="16"/>
      <c r="C233" s="11"/>
      <c r="D233" s="7" t="s">
        <v>32</v>
      </c>
      <c r="E233" s="50" t="s">
        <v>50</v>
      </c>
      <c r="F233" s="51" t="s">
        <v>136</v>
      </c>
      <c r="G233" s="51">
        <v>3.57</v>
      </c>
      <c r="H233" s="51">
        <v>0.35</v>
      </c>
      <c r="I233" s="51">
        <v>23.57</v>
      </c>
      <c r="J233" s="51">
        <v>111.95904999999998</v>
      </c>
      <c r="K233" s="52" t="s">
        <v>54</v>
      </c>
      <c r="L233" s="51">
        <v>3.67</v>
      </c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25.169999999999998</v>
      </c>
      <c r="H237" s="21">
        <f t="shared" ref="H237" si="157">SUM(H228:H236)</f>
        <v>27.21</v>
      </c>
      <c r="I237" s="21">
        <f t="shared" ref="I237" si="158">SUM(I228:I236)</f>
        <v>100.59</v>
      </c>
      <c r="J237" s="21">
        <f t="shared" ref="J237" si="159">SUM(J228:J236)</f>
        <v>706.28618369515357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25.169999999999998</v>
      </c>
      <c r="H257" s="34">
        <f t="shared" ref="H257" si="177">H223+H227+H237+H242+H249+H256</f>
        <v>27.21</v>
      </c>
      <c r="I257" s="34">
        <f t="shared" ref="I257" si="178">I223+I227+I237+I242+I249+I256</f>
        <v>100.59</v>
      </c>
      <c r="J257" s="34">
        <f t="shared" ref="J257" si="179">J223+J227+J237+J242+J249+J256</f>
        <v>706.28618369515357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84</v>
      </c>
      <c r="F313" s="51" t="s">
        <v>143</v>
      </c>
      <c r="G313" s="51">
        <v>1.62</v>
      </c>
      <c r="H313" s="51">
        <v>4.87</v>
      </c>
      <c r="I313" s="51">
        <v>8.3699999999999992</v>
      </c>
      <c r="J313" s="51">
        <v>81.50049423076922</v>
      </c>
      <c r="K313" s="52" t="s">
        <v>86</v>
      </c>
      <c r="L313" s="51">
        <v>9.41</v>
      </c>
    </row>
    <row r="314" spans="1:12" ht="14.4" x14ac:dyDescent="0.3">
      <c r="A314" s="25"/>
      <c r="B314" s="16"/>
      <c r="C314" s="11"/>
      <c r="D314" s="7" t="s">
        <v>29</v>
      </c>
      <c r="E314" s="50" t="s">
        <v>144</v>
      </c>
      <c r="F314" s="51" t="s">
        <v>126</v>
      </c>
      <c r="G314" s="51">
        <v>15.43</v>
      </c>
      <c r="H314" s="51">
        <v>9.66</v>
      </c>
      <c r="I314" s="51">
        <v>6.62</v>
      </c>
      <c r="J314" s="51">
        <v>133.4</v>
      </c>
      <c r="K314" s="52" t="s">
        <v>87</v>
      </c>
      <c r="L314" s="51">
        <v>55.02</v>
      </c>
    </row>
    <row r="315" spans="1:12" ht="14.4" x14ac:dyDescent="0.3">
      <c r="A315" s="25"/>
      <c r="B315" s="16"/>
      <c r="C315" s="11"/>
      <c r="D315" s="7" t="s">
        <v>30</v>
      </c>
      <c r="E315" s="50" t="s">
        <v>145</v>
      </c>
      <c r="F315" s="51" t="s">
        <v>146</v>
      </c>
      <c r="G315" s="51">
        <v>4.6500000000000004</v>
      </c>
      <c r="H315" s="51">
        <v>7.92</v>
      </c>
      <c r="I315" s="51">
        <v>49.37</v>
      </c>
      <c r="J315" s="51">
        <v>288.12192758999993</v>
      </c>
      <c r="K315" s="52" t="s">
        <v>148</v>
      </c>
      <c r="L315" s="51">
        <v>19.68</v>
      </c>
    </row>
    <row r="316" spans="1:12" ht="14.4" x14ac:dyDescent="0.3">
      <c r="A316" s="25"/>
      <c r="B316" s="16"/>
      <c r="C316" s="11"/>
      <c r="D316" s="7" t="s">
        <v>31</v>
      </c>
      <c r="E316" s="50" t="s">
        <v>108</v>
      </c>
      <c r="F316" s="51" t="s">
        <v>46</v>
      </c>
      <c r="G316" s="51">
        <v>0.18</v>
      </c>
      <c r="H316" s="51">
        <v>0.04</v>
      </c>
      <c r="I316" s="51">
        <v>9.2100000000000009</v>
      </c>
      <c r="J316" s="51">
        <v>35.881222799999996</v>
      </c>
      <c r="K316" s="52" t="s">
        <v>109</v>
      </c>
      <c r="L316" s="51">
        <v>1.85</v>
      </c>
    </row>
    <row r="317" spans="1:12" ht="14.4" x14ac:dyDescent="0.3">
      <c r="A317" s="25"/>
      <c r="B317" s="16"/>
      <c r="C317" s="11"/>
      <c r="D317" s="7" t="s">
        <v>32</v>
      </c>
      <c r="E317" s="50" t="s">
        <v>50</v>
      </c>
      <c r="F317" s="51" t="s">
        <v>147</v>
      </c>
      <c r="G317" s="51">
        <v>3.93</v>
      </c>
      <c r="H317" s="51">
        <v>0.39</v>
      </c>
      <c r="I317" s="51">
        <v>25.93</v>
      </c>
      <c r="J317" s="51">
        <v>123.15495499999997</v>
      </c>
      <c r="K317" s="52" t="s">
        <v>54</v>
      </c>
      <c r="L317" s="51">
        <v>4.04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25.810000000000002</v>
      </c>
      <c r="H321" s="21">
        <f t="shared" ref="H321" si="226">SUM(H312:H320)</f>
        <v>22.880000000000003</v>
      </c>
      <c r="I321" s="21">
        <f t="shared" ref="I321" si="227">SUM(I312:I320)</f>
        <v>99.5</v>
      </c>
      <c r="J321" s="21">
        <f t="shared" ref="J321" si="228">SUM(J312:J320)</f>
        <v>662.0585996207692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25.810000000000002</v>
      </c>
      <c r="H341" s="34">
        <f t="shared" ref="H341" si="246">H307+H311+H321+H326+H333+H340</f>
        <v>22.880000000000003</v>
      </c>
      <c r="I341" s="34">
        <f t="shared" ref="I341" si="247">I307+I311+I321+I326+I333+I340</f>
        <v>99.5</v>
      </c>
      <c r="J341" s="34">
        <f t="shared" ref="J341" si="248">J307+J311+J321+J326+J333+J340</f>
        <v>662.0585996207692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138</v>
      </c>
      <c r="F354" s="51" t="s">
        <v>56</v>
      </c>
      <c r="G354" s="51">
        <v>0.89</v>
      </c>
      <c r="H354" s="51">
        <v>2.69</v>
      </c>
      <c r="I354" s="51">
        <v>5.52</v>
      </c>
      <c r="J354" s="51">
        <v>48.519570000000002</v>
      </c>
      <c r="K354" s="52" t="s">
        <v>141</v>
      </c>
      <c r="L354" s="51">
        <v>5.5</v>
      </c>
    </row>
    <row r="355" spans="1:12" ht="14.4" x14ac:dyDescent="0.3">
      <c r="A355" s="15"/>
      <c r="B355" s="16"/>
      <c r="C355" s="11"/>
      <c r="D355" s="7" t="s">
        <v>28</v>
      </c>
      <c r="E355" s="50" t="s">
        <v>110</v>
      </c>
      <c r="F355" s="51" t="s">
        <v>46</v>
      </c>
      <c r="G355" s="51">
        <v>2.38</v>
      </c>
      <c r="H355" s="51">
        <v>7.43</v>
      </c>
      <c r="I355" s="51">
        <v>23.96</v>
      </c>
      <c r="J355" s="51">
        <v>166.73695999999998</v>
      </c>
      <c r="K355" s="52" t="s">
        <v>111</v>
      </c>
      <c r="L355" s="51">
        <v>6.83</v>
      </c>
    </row>
    <row r="356" spans="1:12" ht="14.4" x14ac:dyDescent="0.3">
      <c r="A356" s="15"/>
      <c r="B356" s="16"/>
      <c r="C356" s="11"/>
      <c r="D356" s="7" t="s">
        <v>29</v>
      </c>
      <c r="E356" s="50" t="s">
        <v>149</v>
      </c>
      <c r="F356" s="51" t="s">
        <v>126</v>
      </c>
      <c r="G356" s="51">
        <v>15.21</v>
      </c>
      <c r="H356" s="51">
        <v>7.92</v>
      </c>
      <c r="I356" s="51">
        <v>12.04</v>
      </c>
      <c r="J356" s="51">
        <v>170.5</v>
      </c>
      <c r="K356" s="52" t="s">
        <v>112</v>
      </c>
      <c r="L356" s="51">
        <v>48.07</v>
      </c>
    </row>
    <row r="357" spans="1:12" ht="14.4" x14ac:dyDescent="0.3">
      <c r="A357" s="15"/>
      <c r="B357" s="16"/>
      <c r="C357" s="11"/>
      <c r="D357" s="7" t="s">
        <v>30</v>
      </c>
      <c r="E357" s="50" t="s">
        <v>89</v>
      </c>
      <c r="F357" s="51" t="s">
        <v>48</v>
      </c>
      <c r="G357" s="51">
        <v>3.71</v>
      </c>
      <c r="H357" s="51">
        <v>6.59</v>
      </c>
      <c r="I357" s="51">
        <v>25.83</v>
      </c>
      <c r="J357" s="51">
        <v>176.01366059999998</v>
      </c>
      <c r="K357" s="52" t="s">
        <v>60</v>
      </c>
      <c r="L357" s="51">
        <v>21.29</v>
      </c>
    </row>
    <row r="358" spans="1:12" ht="14.4" x14ac:dyDescent="0.3">
      <c r="A358" s="15"/>
      <c r="B358" s="16"/>
      <c r="C358" s="11"/>
      <c r="D358" s="7" t="s">
        <v>31</v>
      </c>
      <c r="E358" s="50" t="s">
        <v>74</v>
      </c>
      <c r="F358" s="51" t="s">
        <v>46</v>
      </c>
      <c r="G358" s="51">
        <v>0.21</v>
      </c>
      <c r="H358" s="51">
        <v>0.01</v>
      </c>
      <c r="I358" s="51">
        <v>13.42</v>
      </c>
      <c r="J358" s="51">
        <v>51.25</v>
      </c>
      <c r="K358" s="52" t="s">
        <v>61</v>
      </c>
      <c r="L358" s="51">
        <v>5.15</v>
      </c>
    </row>
    <row r="359" spans="1:12" ht="14.4" x14ac:dyDescent="0.3">
      <c r="A359" s="15"/>
      <c r="B359" s="16"/>
      <c r="C359" s="11"/>
      <c r="D359" s="7" t="s">
        <v>32</v>
      </c>
      <c r="E359" s="50" t="s">
        <v>50</v>
      </c>
      <c r="F359" s="51" t="s">
        <v>140</v>
      </c>
      <c r="G359" s="51">
        <v>3.07</v>
      </c>
      <c r="H359" s="51">
        <v>0.3</v>
      </c>
      <c r="I359" s="51">
        <v>20.27</v>
      </c>
      <c r="J359" s="51">
        <v>96.28478299999999</v>
      </c>
      <c r="K359" s="52" t="s">
        <v>54</v>
      </c>
      <c r="L359" s="51">
        <v>3.16</v>
      </c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25.470000000000002</v>
      </c>
      <c r="H363" s="21">
        <f t="shared" ref="H363" si="260">SUM(H354:H362)</f>
        <v>24.94</v>
      </c>
      <c r="I363" s="21">
        <f t="shared" ref="I363" si="261">SUM(I354:I362)</f>
        <v>101.03999999999999</v>
      </c>
      <c r="J363" s="21">
        <f t="shared" ref="J363" si="262">SUM(J354:J362)</f>
        <v>709.30497359999993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25.470000000000002</v>
      </c>
      <c r="H383" s="34">
        <f t="shared" ref="H383" si="280">H349+H353+H363+H368+H375+H382</f>
        <v>24.94</v>
      </c>
      <c r="I383" s="34">
        <f t="shared" ref="I383" si="281">I349+I353+I363+I368+I375+I382</f>
        <v>101.03999999999999</v>
      </c>
      <c r="J383" s="34">
        <f t="shared" ref="J383" si="282">J349+J353+J363+J368+J375+J382</f>
        <v>709.30497359999993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150</v>
      </c>
      <c r="F396" s="51" t="s">
        <v>56</v>
      </c>
      <c r="G396" s="51">
        <v>0.82</v>
      </c>
      <c r="H396" s="51">
        <v>3.64</v>
      </c>
      <c r="I396" s="51">
        <v>6.22</v>
      </c>
      <c r="J396" s="51">
        <v>59.13927600000001</v>
      </c>
      <c r="K396" s="52" t="s">
        <v>153</v>
      </c>
      <c r="L396" s="51">
        <v>6.67</v>
      </c>
    </row>
    <row r="397" spans="1:12" ht="14.4" x14ac:dyDescent="0.3">
      <c r="A397" s="25"/>
      <c r="B397" s="16"/>
      <c r="C397" s="11"/>
      <c r="D397" s="7" t="s">
        <v>28</v>
      </c>
      <c r="E397" s="50" t="s">
        <v>151</v>
      </c>
      <c r="F397" s="51" t="s">
        <v>46</v>
      </c>
      <c r="G397" s="51">
        <v>5.09</v>
      </c>
      <c r="H397" s="51">
        <v>2.78</v>
      </c>
      <c r="I397" s="51">
        <v>10.6</v>
      </c>
      <c r="J397" s="51">
        <v>86.664654545454567</v>
      </c>
      <c r="K397" s="52" t="s">
        <v>90</v>
      </c>
      <c r="L397" s="51">
        <v>18.89</v>
      </c>
    </row>
    <row r="398" spans="1:12" ht="14.4" x14ac:dyDescent="0.3">
      <c r="A398" s="25"/>
      <c r="B398" s="16"/>
      <c r="C398" s="11"/>
      <c r="D398" s="7" t="s">
        <v>29</v>
      </c>
      <c r="E398" s="50" t="s">
        <v>113</v>
      </c>
      <c r="F398" s="51" t="s">
        <v>152</v>
      </c>
      <c r="G398" s="51">
        <v>11.6</v>
      </c>
      <c r="H398" s="51">
        <v>12.3</v>
      </c>
      <c r="I398" s="51">
        <v>17.52</v>
      </c>
      <c r="J398" s="51">
        <v>214.34</v>
      </c>
      <c r="K398" s="52" t="s">
        <v>115</v>
      </c>
      <c r="L398" s="51">
        <v>41.85</v>
      </c>
    </row>
    <row r="399" spans="1:12" ht="14.4" x14ac:dyDescent="0.3">
      <c r="A399" s="25"/>
      <c r="B399" s="16"/>
      <c r="C399" s="11"/>
      <c r="D399" s="7" t="s">
        <v>30</v>
      </c>
      <c r="E399" s="50" t="s">
        <v>47</v>
      </c>
      <c r="F399" s="51" t="s">
        <v>48</v>
      </c>
      <c r="G399" s="51">
        <v>5.76</v>
      </c>
      <c r="H399" s="51">
        <v>5.83</v>
      </c>
      <c r="I399" s="51">
        <v>25.2</v>
      </c>
      <c r="J399" s="51">
        <v>175.5</v>
      </c>
      <c r="K399" s="52" t="s">
        <v>53</v>
      </c>
      <c r="L399" s="51">
        <v>8.0500000000000007</v>
      </c>
    </row>
    <row r="400" spans="1:12" ht="14.4" x14ac:dyDescent="0.3">
      <c r="A400" s="25"/>
      <c r="B400" s="16"/>
      <c r="C400" s="11"/>
      <c r="D400" s="7" t="s">
        <v>31</v>
      </c>
      <c r="E400" s="50" t="s">
        <v>114</v>
      </c>
      <c r="F400" s="51" t="s">
        <v>46</v>
      </c>
      <c r="G400" s="51">
        <v>0.42</v>
      </c>
      <c r="H400" s="51">
        <v>0</v>
      </c>
      <c r="I400" s="51">
        <v>24.8</v>
      </c>
      <c r="J400" s="51">
        <v>94.670339999999996</v>
      </c>
      <c r="K400" s="52" t="s">
        <v>154</v>
      </c>
      <c r="L400" s="51">
        <v>11.68</v>
      </c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69</v>
      </c>
      <c r="F402" s="51" t="s">
        <v>140</v>
      </c>
      <c r="G402" s="51">
        <v>2.67</v>
      </c>
      <c r="H402" s="51">
        <v>0.45</v>
      </c>
      <c r="I402" s="51">
        <v>16.32</v>
      </c>
      <c r="J402" s="51">
        <v>75.986934000000005</v>
      </c>
      <c r="K402" s="52" t="s">
        <v>54</v>
      </c>
      <c r="L402" s="51">
        <v>2.86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26.36</v>
      </c>
      <c r="H405" s="21">
        <f t="shared" ref="H405" si="295">SUM(H396:H404)</f>
        <v>24.999999999999996</v>
      </c>
      <c r="I405" s="21">
        <f t="shared" ref="I405" si="296">SUM(I396:I404)</f>
        <v>100.66</v>
      </c>
      <c r="J405" s="21">
        <f t="shared" ref="J405" si="297">SUM(J396:J404)</f>
        <v>706.30120454545465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26.36</v>
      </c>
      <c r="H425" s="34">
        <f t="shared" ref="H425" si="315">H391+H395+H405+H410+H417+H424</f>
        <v>24.999999999999996</v>
      </c>
      <c r="I425" s="34">
        <f t="shared" ref="I425" si="316">I391+I395+I405+I410+I417+I424</f>
        <v>100.66</v>
      </c>
      <c r="J425" s="34">
        <f t="shared" ref="J425" si="317">J391+J395+J405+J410+J417+J424</f>
        <v>706.30120454545465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155</v>
      </c>
      <c r="F438" s="51" t="s">
        <v>56</v>
      </c>
      <c r="G438" s="51">
        <v>0.83</v>
      </c>
      <c r="H438" s="51">
        <v>3.58</v>
      </c>
      <c r="I438" s="51">
        <v>5.45</v>
      </c>
      <c r="J438" s="51">
        <v>54.075603455999989</v>
      </c>
      <c r="K438" s="52" t="s">
        <v>58</v>
      </c>
      <c r="L438" s="51">
        <v>4.76</v>
      </c>
    </row>
    <row r="439" spans="1:12" ht="14.4" x14ac:dyDescent="0.3">
      <c r="A439" s="25"/>
      <c r="B439" s="16"/>
      <c r="C439" s="11"/>
      <c r="D439" s="7" t="s">
        <v>28</v>
      </c>
      <c r="E439" s="50" t="s">
        <v>91</v>
      </c>
      <c r="F439" s="51" t="s">
        <v>46</v>
      </c>
      <c r="G439" s="51">
        <v>1.65</v>
      </c>
      <c r="H439" s="51">
        <v>4.92</v>
      </c>
      <c r="I439" s="51">
        <v>9.58</v>
      </c>
      <c r="J439" s="51">
        <v>86.954780000000014</v>
      </c>
      <c r="K439" s="52" t="s">
        <v>94</v>
      </c>
      <c r="L439" s="51">
        <v>10.26</v>
      </c>
    </row>
    <row r="440" spans="1:12" ht="14.4" x14ac:dyDescent="0.3">
      <c r="A440" s="25"/>
      <c r="B440" s="16"/>
      <c r="C440" s="11"/>
      <c r="D440" s="7" t="s">
        <v>29</v>
      </c>
      <c r="E440" s="50" t="s">
        <v>92</v>
      </c>
      <c r="F440" s="51" t="s">
        <v>134</v>
      </c>
      <c r="G440" s="51">
        <v>11.495555555555555</v>
      </c>
      <c r="H440" s="51">
        <v>9.0525555555555552</v>
      </c>
      <c r="I440" s="51">
        <v>17.056666666666665</v>
      </c>
      <c r="J440" s="51">
        <v>217.75251680000002</v>
      </c>
      <c r="K440" s="52" t="s">
        <v>95</v>
      </c>
      <c r="L440" s="51">
        <v>52.5</v>
      </c>
    </row>
    <row r="441" spans="1:12" ht="14.4" x14ac:dyDescent="0.3">
      <c r="A441" s="25"/>
      <c r="B441" s="16"/>
      <c r="C441" s="11"/>
      <c r="D441" s="7" t="s">
        <v>30</v>
      </c>
      <c r="E441" s="50" t="s">
        <v>142</v>
      </c>
      <c r="F441" s="51" t="s">
        <v>122</v>
      </c>
      <c r="G441" s="51">
        <v>5.16</v>
      </c>
      <c r="H441" s="51">
        <v>6</v>
      </c>
      <c r="I441" s="51">
        <v>31.46</v>
      </c>
      <c r="J441" s="51">
        <v>200.05611074999996</v>
      </c>
      <c r="K441" s="52" t="s">
        <v>83</v>
      </c>
      <c r="L441" s="51">
        <v>11.4</v>
      </c>
    </row>
    <row r="442" spans="1:12" ht="14.4" x14ac:dyDescent="0.3">
      <c r="A442" s="25"/>
      <c r="B442" s="16"/>
      <c r="C442" s="11"/>
      <c r="D442" s="7" t="s">
        <v>31</v>
      </c>
      <c r="E442" s="50" t="s">
        <v>93</v>
      </c>
      <c r="F442" s="51" t="s">
        <v>46</v>
      </c>
      <c r="G442" s="51">
        <v>0.19</v>
      </c>
      <c r="H442" s="51">
        <v>0.04</v>
      </c>
      <c r="I442" s="51">
        <v>15.68</v>
      </c>
      <c r="J442" s="51">
        <v>60.760256000000005</v>
      </c>
      <c r="K442" s="52" t="s">
        <v>96</v>
      </c>
      <c r="L442" s="51">
        <v>8.1199999999999992</v>
      </c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69</v>
      </c>
      <c r="F444" s="51" t="s">
        <v>156</v>
      </c>
      <c r="G444" s="51">
        <v>2.79</v>
      </c>
      <c r="H444" s="51">
        <v>0.48</v>
      </c>
      <c r="I444" s="51">
        <v>17.079999999999998</v>
      </c>
      <c r="J444" s="51">
        <v>79.521209999999996</v>
      </c>
      <c r="K444" s="52" t="s">
        <v>54</v>
      </c>
      <c r="L444" s="51">
        <v>2.96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22.115555555555556</v>
      </c>
      <c r="H447" s="21">
        <f t="shared" ref="H447" si="329">SUM(H438:H446)</f>
        <v>24.072555555555557</v>
      </c>
      <c r="I447" s="21">
        <f t="shared" ref="I447" si="330">SUM(I438:I446)</f>
        <v>96.306666666666658</v>
      </c>
      <c r="J447" s="21">
        <f t="shared" ref="J447" si="331">SUM(J438:J446)</f>
        <v>699.12047700599999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22.115555555555556</v>
      </c>
      <c r="H467" s="34">
        <f t="shared" ref="H467" si="349">H433+H437+H447+H452+H459+H466</f>
        <v>24.072555555555557</v>
      </c>
      <c r="I467" s="34">
        <f t="shared" ref="I467" si="350">I433+I437+I447+I452+I459+I466</f>
        <v>96.306666666666658</v>
      </c>
      <c r="J467" s="34">
        <f t="shared" ref="J467" si="351">J433+J437+J447+J452+J459+J466</f>
        <v>699.12047700599999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78</v>
      </c>
      <c r="F480" s="51" t="s">
        <v>56</v>
      </c>
      <c r="G480" s="51">
        <v>2.04</v>
      </c>
      <c r="H480" s="51">
        <v>6.59</v>
      </c>
      <c r="I480" s="51">
        <v>4.4400000000000004</v>
      </c>
      <c r="J480" s="51">
        <v>84.573851999999988</v>
      </c>
      <c r="K480" s="52" t="s">
        <v>81</v>
      </c>
      <c r="L480" s="51">
        <v>16.079999999999998</v>
      </c>
    </row>
    <row r="481" spans="1:12" ht="14.4" x14ac:dyDescent="0.3">
      <c r="A481" s="25"/>
      <c r="B481" s="16"/>
      <c r="C481" s="11"/>
      <c r="D481" s="7" t="s">
        <v>28</v>
      </c>
      <c r="E481" s="50" t="s">
        <v>116</v>
      </c>
      <c r="F481" s="51" t="s">
        <v>105</v>
      </c>
      <c r="G481" s="51">
        <v>1.63</v>
      </c>
      <c r="H481" s="51">
        <v>3.8</v>
      </c>
      <c r="I481" s="51">
        <v>10.09</v>
      </c>
      <c r="J481" s="51">
        <v>77.107521399999996</v>
      </c>
      <c r="K481" s="52" t="s">
        <v>100</v>
      </c>
      <c r="L481" s="51">
        <v>10.57</v>
      </c>
    </row>
    <row r="482" spans="1:12" ht="14.4" x14ac:dyDescent="0.3">
      <c r="A482" s="25"/>
      <c r="B482" s="16"/>
      <c r="C482" s="11"/>
      <c r="D482" s="7" t="s">
        <v>29</v>
      </c>
      <c r="E482" s="50" t="s">
        <v>157</v>
      </c>
      <c r="F482" s="51" t="s">
        <v>56</v>
      </c>
      <c r="G482" s="51">
        <v>8.6999999999999993</v>
      </c>
      <c r="H482" s="51">
        <v>5.0200000000000005</v>
      </c>
      <c r="I482" s="51">
        <v>16.979999999999997</v>
      </c>
      <c r="J482" s="51">
        <v>129.01999999999998</v>
      </c>
      <c r="K482" s="52" t="s">
        <v>117</v>
      </c>
      <c r="L482" s="51">
        <v>43.59</v>
      </c>
    </row>
    <row r="483" spans="1:12" ht="14.4" x14ac:dyDescent="0.3">
      <c r="A483" s="25"/>
      <c r="B483" s="16"/>
      <c r="C483" s="11"/>
      <c r="D483" s="7" t="s">
        <v>30</v>
      </c>
      <c r="E483" s="50" t="s">
        <v>98</v>
      </c>
      <c r="F483" s="51" t="s">
        <v>122</v>
      </c>
      <c r="G483" s="51">
        <v>3.53</v>
      </c>
      <c r="H483" s="51">
        <v>9.0299999999999994</v>
      </c>
      <c r="I483" s="51">
        <v>31.27</v>
      </c>
      <c r="J483" s="51">
        <v>218.80233333333331</v>
      </c>
      <c r="K483" s="52" t="s">
        <v>54</v>
      </c>
      <c r="L483" s="51">
        <v>14.61</v>
      </c>
    </row>
    <row r="484" spans="1:12" ht="14.4" x14ac:dyDescent="0.3">
      <c r="A484" s="25"/>
      <c r="B484" s="16"/>
      <c r="C484" s="11"/>
      <c r="D484" s="7" t="s">
        <v>31</v>
      </c>
      <c r="E484" s="50" t="s">
        <v>108</v>
      </c>
      <c r="F484" s="51" t="s">
        <v>46</v>
      </c>
      <c r="G484" s="51">
        <v>0.18</v>
      </c>
      <c r="H484" s="51">
        <v>0.04</v>
      </c>
      <c r="I484" s="51">
        <v>9.2100000000000009</v>
      </c>
      <c r="J484" s="51">
        <v>35.881222799999996</v>
      </c>
      <c r="K484" s="52" t="s">
        <v>109</v>
      </c>
      <c r="L484" s="51">
        <v>1.85</v>
      </c>
    </row>
    <row r="485" spans="1:12" ht="14.4" x14ac:dyDescent="0.3">
      <c r="A485" s="25"/>
      <c r="B485" s="16"/>
      <c r="C485" s="11"/>
      <c r="D485" s="7" t="s">
        <v>32</v>
      </c>
      <c r="E485" s="50" t="s">
        <v>50</v>
      </c>
      <c r="F485" s="51" t="s">
        <v>156</v>
      </c>
      <c r="G485" s="51">
        <v>3.21</v>
      </c>
      <c r="H485" s="51">
        <v>0.32</v>
      </c>
      <c r="I485" s="51">
        <v>21.21</v>
      </c>
      <c r="J485" s="51">
        <v>100.76314500000001</v>
      </c>
      <c r="K485" s="52" t="s">
        <v>54</v>
      </c>
      <c r="L485" s="51">
        <v>3.3</v>
      </c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19.29</v>
      </c>
      <c r="H489" s="21">
        <f t="shared" ref="H489" si="364">SUM(H480:H488)</f>
        <v>24.799999999999997</v>
      </c>
      <c r="I489" s="21">
        <f t="shared" ref="I489" si="365">SUM(I480:I488)</f>
        <v>93.200000000000017</v>
      </c>
      <c r="J489" s="21">
        <f t="shared" ref="J489" si="366">SUM(J480:J488)</f>
        <v>646.14807453333333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19.29</v>
      </c>
      <c r="H509" s="34">
        <f t="shared" ref="H509" si="384">H475+H479+H489+H494+H501+H508</f>
        <v>24.799999999999997</v>
      </c>
      <c r="I509" s="34">
        <f t="shared" ref="I509" si="385">I475+I479+I489+I494+I501+I508</f>
        <v>93.200000000000017</v>
      </c>
      <c r="J509" s="34">
        <f t="shared" ref="J509" si="386">J475+J479+J489+J494+J501+J508</f>
        <v>646.14807453333333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97</v>
      </c>
      <c r="F522" s="51" t="s">
        <v>158</v>
      </c>
      <c r="G522" s="51">
        <v>0.19</v>
      </c>
      <c r="H522" s="51">
        <v>0.02</v>
      </c>
      <c r="I522" s="51">
        <v>0.8</v>
      </c>
      <c r="J522" s="51">
        <v>3.6480749999999995</v>
      </c>
      <c r="K522" s="52" t="s">
        <v>99</v>
      </c>
      <c r="L522" s="51">
        <v>10.11</v>
      </c>
    </row>
    <row r="523" spans="1:12" ht="14.4" x14ac:dyDescent="0.3">
      <c r="A523" s="25"/>
      <c r="B523" s="16"/>
      <c r="C523" s="11"/>
      <c r="D523" s="7" t="s">
        <v>28</v>
      </c>
      <c r="E523" s="50" t="s">
        <v>159</v>
      </c>
      <c r="F523" s="51" t="s">
        <v>46</v>
      </c>
      <c r="G523" s="51">
        <v>1.63</v>
      </c>
      <c r="H523" s="51">
        <v>4.91</v>
      </c>
      <c r="I523" s="51">
        <v>11.54</v>
      </c>
      <c r="J523" s="51">
        <v>118.29</v>
      </c>
      <c r="K523" s="52" t="s">
        <v>64</v>
      </c>
      <c r="L523" s="51">
        <v>8.76</v>
      </c>
    </row>
    <row r="524" spans="1:12" ht="14.4" x14ac:dyDescent="0.3">
      <c r="A524" s="25"/>
      <c r="B524" s="16"/>
      <c r="C524" s="11"/>
      <c r="D524" s="7" t="s">
        <v>29</v>
      </c>
      <c r="E524" s="50" t="s">
        <v>102</v>
      </c>
      <c r="F524" s="51" t="s">
        <v>121</v>
      </c>
      <c r="G524" s="51">
        <v>14.93</v>
      </c>
      <c r="H524" s="51">
        <v>11.955555555555556</v>
      </c>
      <c r="I524" s="51">
        <v>20.728888888888889</v>
      </c>
      <c r="J524" s="51">
        <v>213.25333333333333</v>
      </c>
      <c r="K524" s="52" t="s">
        <v>104</v>
      </c>
      <c r="L524" s="51">
        <v>47.02</v>
      </c>
    </row>
    <row r="525" spans="1:12" ht="14.4" x14ac:dyDescent="0.3">
      <c r="A525" s="25"/>
      <c r="B525" s="16"/>
      <c r="C525" s="11"/>
      <c r="D525" s="7" t="s">
        <v>30</v>
      </c>
      <c r="E525" s="50" t="s">
        <v>62</v>
      </c>
      <c r="F525" s="51" t="s">
        <v>48</v>
      </c>
      <c r="G525" s="51">
        <v>2.91</v>
      </c>
      <c r="H525" s="51">
        <v>4.99</v>
      </c>
      <c r="I525" s="51">
        <v>22.03</v>
      </c>
      <c r="J525" s="51">
        <v>148.11000000000001</v>
      </c>
      <c r="K525" s="52" t="s">
        <v>107</v>
      </c>
      <c r="L525" s="51">
        <v>14.96</v>
      </c>
    </row>
    <row r="526" spans="1:12" ht="14.4" x14ac:dyDescent="0.3">
      <c r="A526" s="25"/>
      <c r="B526" s="16"/>
      <c r="C526" s="11"/>
      <c r="D526" s="7" t="s">
        <v>31</v>
      </c>
      <c r="E526" s="50" t="s">
        <v>85</v>
      </c>
      <c r="F526" s="51" t="s">
        <v>46</v>
      </c>
      <c r="G526" s="51">
        <v>0.24</v>
      </c>
      <c r="H526" s="51">
        <v>0.05</v>
      </c>
      <c r="I526" s="51">
        <v>14.07</v>
      </c>
      <c r="J526" s="51">
        <v>55.606942799999999</v>
      </c>
      <c r="K526" s="52" t="s">
        <v>88</v>
      </c>
      <c r="L526" s="51">
        <v>4.75</v>
      </c>
    </row>
    <row r="527" spans="1:12" ht="14.4" x14ac:dyDescent="0.3">
      <c r="A527" s="25"/>
      <c r="B527" s="16"/>
      <c r="C527" s="11"/>
      <c r="D527" s="7" t="s">
        <v>32</v>
      </c>
      <c r="E527" s="50" t="s">
        <v>50</v>
      </c>
      <c r="F527" s="51" t="s">
        <v>56</v>
      </c>
      <c r="G527" s="51">
        <v>4.29</v>
      </c>
      <c r="H527" s="51">
        <v>0.42</v>
      </c>
      <c r="I527" s="51">
        <v>28.28</v>
      </c>
      <c r="J527" s="51">
        <v>134.35086000000001</v>
      </c>
      <c r="K527" s="52" t="s">
        <v>54</v>
      </c>
      <c r="L527" s="51">
        <v>4.4000000000000004</v>
      </c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24.189999999999998</v>
      </c>
      <c r="H531" s="21">
        <f t="shared" ref="H531" si="398">SUM(H522:H530)</f>
        <v>22.34555555555556</v>
      </c>
      <c r="I531" s="21">
        <f t="shared" ref="I531" si="399">SUM(I522:I530)</f>
        <v>97.448888888888888</v>
      </c>
      <c r="J531" s="21">
        <f t="shared" ref="J531" si="400">SUM(J522:J530)</f>
        <v>673.25921113333334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24.189999999999998</v>
      </c>
      <c r="H551" s="34">
        <f t="shared" ref="H551" si="418">H517+H521+H531+H536+H543+H550</f>
        <v>22.34555555555556</v>
      </c>
      <c r="I551" s="34">
        <f t="shared" ref="I551" si="419">I517+I521+I531+I536+I543+I550</f>
        <v>97.448888888888888</v>
      </c>
      <c r="J551" s="34">
        <f t="shared" ref="J551" si="420">J517+J521+J531+J536+J543+J550</f>
        <v>673.25921113333334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23.666250000000002</v>
      </c>
      <c r="H594" s="42">
        <f t="shared" si="456"/>
        <v>23.488754629629629</v>
      </c>
      <c r="I594" s="42">
        <f t="shared" si="456"/>
        <v>97.987962962962953</v>
      </c>
      <c r="J594" s="42">
        <f t="shared" si="456"/>
        <v>676.80264868152233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2024-01-23T06:36:08Z</dcterms:modified>
</cp:coreProperties>
</file>